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6580" windowHeight="27240" tabRatio="500"/>
  </bookViews>
  <sheets>
    <sheet name="Pro-Form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B31" i="1"/>
  <c r="B32" i="1"/>
  <c r="B34" i="1"/>
  <c r="B33" i="1"/>
  <c r="B29" i="1"/>
  <c r="B30" i="1"/>
  <c r="C19" i="1"/>
  <c r="B22" i="1"/>
  <c r="B23" i="1"/>
  <c r="B25" i="1"/>
  <c r="B24" i="1"/>
  <c r="F18" i="1"/>
  <c r="F17" i="1"/>
  <c r="F16" i="1"/>
  <c r="F15" i="1"/>
  <c r="F14" i="1"/>
  <c r="F13" i="1"/>
  <c r="F12" i="1"/>
  <c r="F11" i="1"/>
  <c r="E3" i="1"/>
  <c r="B19" i="1"/>
  <c r="D18" i="1"/>
  <c r="D17" i="1"/>
  <c r="D16" i="1"/>
  <c r="D15" i="1"/>
  <c r="D14" i="1"/>
  <c r="D13" i="1"/>
  <c r="B43" i="1"/>
  <c r="H29" i="1"/>
  <c r="D12" i="1"/>
  <c r="D11" i="1"/>
</calcChain>
</file>

<file path=xl/sharedStrings.xml><?xml version="1.0" encoding="utf-8"?>
<sst xmlns="http://schemas.openxmlformats.org/spreadsheetml/2006/main" count="49" uniqueCount="40">
  <si>
    <t>This worksheet is a pro-forma with estimated expenses and performance numbers. All research must be independently verified</t>
  </si>
  <si>
    <t>two unit property with ample parking for tenants/corner lot</t>
  </si>
  <si>
    <t>LOT SFT</t>
    <phoneticPr fontId="0" type="noConversion"/>
  </si>
  <si>
    <t>Actual square feet</t>
  </si>
  <si>
    <t>Rental income breakdown</t>
  </si>
  <si>
    <t>sqft living area</t>
  </si>
  <si>
    <t>Rent income (Pro-Forma)</t>
  </si>
  <si>
    <t>Rental income/square foot</t>
  </si>
  <si>
    <t>Net income yearly</t>
  </si>
  <si>
    <t>30% expense load</t>
  </si>
  <si>
    <t>cap</t>
    <phoneticPr fontId="0" type="noConversion"/>
  </si>
  <si>
    <t>Estimated Expenses Yearly</t>
  </si>
  <si>
    <t>Taxes</t>
  </si>
  <si>
    <t>Insurance</t>
  </si>
  <si>
    <t>Upkeep</t>
  </si>
  <si>
    <t>Totals:</t>
  </si>
  <si>
    <t>Note:</t>
  </si>
  <si>
    <t>2047-01 1 bedroom / 1 bathroom</t>
  </si>
  <si>
    <t>2047-02 1 bedroom / 1 bathroom</t>
  </si>
  <si>
    <t>2047-03 1 bedroom / 1 bathroom</t>
  </si>
  <si>
    <t>2047-04 2 bedroom / 1 bathroom</t>
  </si>
  <si>
    <t>2050-01  2 bedroom / 1 bathroom</t>
  </si>
  <si>
    <t>2050-02   2 bedroom / 1 bathroom</t>
  </si>
  <si>
    <t>2050-03   2 bedroom / 1 bathroom</t>
  </si>
  <si>
    <t>2050-04   2 bedroom / 1 bathroom</t>
  </si>
  <si>
    <t>totals</t>
  </si>
  <si>
    <t xml:space="preserve">2 buildings - 4 units each </t>
  </si>
  <si>
    <t>Multi Family property 8 units</t>
  </si>
  <si>
    <t>Asking Price</t>
  </si>
  <si>
    <t>cap rate</t>
  </si>
  <si>
    <t xml:space="preserve">2047 2050 Lincoln Avenue </t>
  </si>
  <si>
    <t>Opa Locka, Fl</t>
  </si>
  <si>
    <t>Price per unit</t>
  </si>
  <si>
    <t>Rent income (current )</t>
  </si>
  <si>
    <t>Gross income yearly</t>
  </si>
  <si>
    <t>expenses</t>
  </si>
  <si>
    <t>Pro Forma Rent</t>
  </si>
  <si>
    <t>Current Rent</t>
  </si>
  <si>
    <t>100% Occupied</t>
  </si>
  <si>
    <t>Section 8 tenants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</si>
</sst>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3" fontId="2" fillId="0" borderId="0" xfId="0" applyNumberFormat="1" applyFont="1"/>
    <xf numFmtId="0" fontId="2" fillId="0" borderId="1" xfId="0" applyFont="1" applyBorder="1"/>
    <xf numFmtId="3" fontId="0" fillId="0" borderId="2" xfId="0" applyNumberFormat="1" applyFont="1" applyBorder="1"/>
    <xf numFmtId="0" fontId="2" fillId="0" borderId="3" xfId="0" applyFont="1" applyBorder="1"/>
    <xf numFmtId="3" fontId="0" fillId="0" borderId="4" xfId="0" applyNumberFormat="1" applyFont="1" applyBorder="1"/>
    <xf numFmtId="0" fontId="4" fillId="0" borderId="5" xfId="0" applyFont="1" applyFill="1" applyBorder="1"/>
    <xf numFmtId="164" fontId="4" fillId="0" borderId="5" xfId="0" applyNumberFormat="1" applyFont="1" applyBorder="1"/>
    <xf numFmtId="0" fontId="4" fillId="0" borderId="5" xfId="0" applyFont="1" applyBorder="1"/>
    <xf numFmtId="0" fontId="5" fillId="0" borderId="0" xfId="0" applyFont="1"/>
    <xf numFmtId="165" fontId="0" fillId="0" borderId="0" xfId="1" applyNumberFormat="1" applyFont="1"/>
    <xf numFmtId="166" fontId="0" fillId="2" borderId="0" xfId="2" applyNumberFormat="1" applyFont="1" applyFill="1"/>
    <xf numFmtId="44" fontId="0" fillId="0" borderId="0" xfId="2" applyFont="1"/>
    <xf numFmtId="0" fontId="0" fillId="0" borderId="0" xfId="0" applyFont="1" applyFill="1" applyBorder="1"/>
    <xf numFmtId="165" fontId="0" fillId="0" borderId="0" xfId="1" applyNumberFormat="1" applyFont="1" applyFill="1" applyBorder="1"/>
    <xf numFmtId="166" fontId="0" fillId="0" borderId="0" xfId="2" applyNumberFormat="1" applyFont="1" applyBorder="1"/>
    <xf numFmtId="0" fontId="6" fillId="0" borderId="0" xfId="0" applyFont="1"/>
    <xf numFmtId="166" fontId="6" fillId="0" borderId="0" xfId="2" applyNumberFormat="1" applyFont="1"/>
    <xf numFmtId="2" fontId="0" fillId="0" borderId="0" xfId="0" applyNumberFormat="1"/>
    <xf numFmtId="0" fontId="2" fillId="0" borderId="0" xfId="0" applyFont="1" applyBorder="1"/>
    <xf numFmtId="0" fontId="2" fillId="0" borderId="6" xfId="0" applyFont="1" applyBorder="1"/>
    <xf numFmtId="167" fontId="0" fillId="0" borderId="7" xfId="0" applyNumberFormat="1" applyBorder="1"/>
    <xf numFmtId="0" fontId="2" fillId="0" borderId="0" xfId="0" applyFont="1"/>
    <xf numFmtId="0" fontId="0" fillId="0" borderId="0" xfId="0" applyBorder="1"/>
    <xf numFmtId="3" fontId="0" fillId="0" borderId="0" xfId="0" applyNumberFormat="1" applyBorder="1"/>
    <xf numFmtId="166" fontId="0" fillId="0" borderId="0" xfId="2" applyNumberFormat="1" applyFont="1"/>
    <xf numFmtId="166" fontId="6" fillId="0" borderId="0" xfId="0" applyNumberFormat="1" applyFont="1"/>
    <xf numFmtId="0" fontId="6" fillId="0" borderId="0" xfId="0" applyFont="1" applyFill="1" applyBorder="1" applyAlignment="1">
      <alignment horizontal="right"/>
    </xf>
    <xf numFmtId="165" fontId="0" fillId="0" borderId="0" xfId="0" applyNumberFormat="1"/>
    <xf numFmtId="166" fontId="0" fillId="3" borderId="0" xfId="2" applyNumberFormat="1" applyFont="1" applyFill="1"/>
    <xf numFmtId="166" fontId="0" fillId="0" borderId="0" xfId="0" applyNumberFormat="1"/>
    <xf numFmtId="44" fontId="0" fillId="0" borderId="0" xfId="0" applyNumberFormat="1"/>
    <xf numFmtId="0" fontId="9" fillId="0" borderId="0" xfId="0" applyFont="1"/>
    <xf numFmtId="0" fontId="0" fillId="0" borderId="3" xfId="0" applyFont="1" applyBorder="1"/>
    <xf numFmtId="0" fontId="0" fillId="0" borderId="8" xfId="0" applyFont="1" applyFill="1" applyBorder="1"/>
    <xf numFmtId="165" fontId="0" fillId="0" borderId="8" xfId="1" applyNumberFormat="1" applyFont="1" applyFill="1" applyBorder="1"/>
    <xf numFmtId="166" fontId="0" fillId="2" borderId="8" xfId="2" applyNumberFormat="1" applyFont="1" applyFill="1" applyBorder="1"/>
    <xf numFmtId="44" fontId="0" fillId="0" borderId="8" xfId="2" applyFont="1" applyBorder="1"/>
    <xf numFmtId="10" fontId="6" fillId="0" borderId="0" xfId="3" applyNumberFormat="1" applyFont="1"/>
  </cellXfs>
  <cellStyles count="18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56" sqref="B56"/>
    </sheetView>
  </sheetViews>
  <sheetFormatPr baseColWidth="10" defaultRowHeight="15" x14ac:dyDescent="0"/>
  <cols>
    <col min="1" max="1" width="58.33203125" bestFit="1" customWidth="1"/>
    <col min="2" max="2" width="36.6640625" bestFit="1" customWidth="1"/>
    <col min="3" max="3" width="25.5" style="2" bestFit="1" customWidth="1"/>
    <col min="4" max="4" width="27.33203125" style="2" customWidth="1"/>
    <col min="5" max="5" width="25.5" bestFit="1" customWidth="1"/>
    <col min="6" max="6" width="27.1640625" bestFit="1" customWidth="1"/>
    <col min="7" max="7" width="19.33203125" style="3" bestFit="1" customWidth="1"/>
    <col min="8" max="9" width="9.1640625" bestFit="1" customWidth="1"/>
    <col min="10" max="10" width="12.5" bestFit="1" customWidth="1"/>
  </cols>
  <sheetData>
    <row r="1" spans="1:7">
      <c r="A1" s="1" t="s">
        <v>0</v>
      </c>
    </row>
    <row r="2" spans="1:7">
      <c r="A2" s="1"/>
      <c r="D2" s="27" t="s">
        <v>28</v>
      </c>
      <c r="E2" t="s">
        <v>32</v>
      </c>
    </row>
    <row r="3" spans="1:7" ht="18">
      <c r="A3" s="4" t="s">
        <v>27</v>
      </c>
      <c r="B3" s="5" t="s">
        <v>30</v>
      </c>
      <c r="D3" s="34">
        <v>480000</v>
      </c>
      <c r="E3" s="36">
        <f>D3/8</f>
        <v>60000</v>
      </c>
    </row>
    <row r="4" spans="1:7">
      <c r="A4" t="s">
        <v>26</v>
      </c>
      <c r="B4" s="6" t="s">
        <v>31</v>
      </c>
    </row>
    <row r="5" spans="1:7">
      <c r="B5" t="s">
        <v>1</v>
      </c>
    </row>
    <row r="6" spans="1:7" ht="16" thickBot="1">
      <c r="B6" s="3"/>
    </row>
    <row r="7" spans="1:7">
      <c r="A7" s="7" t="s">
        <v>2</v>
      </c>
      <c r="B7" s="8">
        <v>9600</v>
      </c>
    </row>
    <row r="8" spans="1:7">
      <c r="A8" s="9" t="s">
        <v>3</v>
      </c>
      <c r="B8" s="10">
        <v>5325</v>
      </c>
    </row>
    <row r="9" spans="1:7">
      <c r="A9" s="9"/>
      <c r="B9" s="10"/>
    </row>
    <row r="10" spans="1:7" s="14" customFormat="1" ht="19" thickBot="1">
      <c r="A10" s="11" t="s">
        <v>4</v>
      </c>
      <c r="B10" s="12" t="s">
        <v>5</v>
      </c>
      <c r="C10" s="13" t="s">
        <v>33</v>
      </c>
      <c r="D10" s="13" t="s">
        <v>7</v>
      </c>
      <c r="E10" s="13" t="s">
        <v>6</v>
      </c>
      <c r="F10" s="13" t="s">
        <v>7</v>
      </c>
    </row>
    <row r="11" spans="1:7">
      <c r="A11" t="s">
        <v>17</v>
      </c>
      <c r="B11" s="15">
        <v>600</v>
      </c>
      <c r="C11" s="16">
        <v>600</v>
      </c>
      <c r="D11" s="17">
        <f>C11/B11</f>
        <v>1</v>
      </c>
      <c r="E11" s="16">
        <v>750</v>
      </c>
      <c r="F11" s="17">
        <f>E11/B11</f>
        <v>1.25</v>
      </c>
      <c r="G11"/>
    </row>
    <row r="12" spans="1:7">
      <c r="A12" s="18" t="s">
        <v>18</v>
      </c>
      <c r="B12" s="19">
        <v>600</v>
      </c>
      <c r="C12" s="16">
        <v>650</v>
      </c>
      <c r="D12" s="17">
        <f>C12/B12</f>
        <v>1.0833333333333333</v>
      </c>
      <c r="E12" s="16">
        <v>750</v>
      </c>
      <c r="F12" s="17">
        <f t="shared" ref="F12:F18" si="0">E12/B12</f>
        <v>1.25</v>
      </c>
      <c r="G12"/>
    </row>
    <row r="13" spans="1:7">
      <c r="A13" s="18" t="s">
        <v>19</v>
      </c>
      <c r="B13" s="19">
        <v>600</v>
      </c>
      <c r="C13" s="16">
        <v>695</v>
      </c>
      <c r="D13" s="17">
        <f t="shared" ref="D13:D18" si="1">C13/B13</f>
        <v>1.1583333333333334</v>
      </c>
      <c r="E13" s="16">
        <v>750</v>
      </c>
      <c r="F13" s="17">
        <f t="shared" si="0"/>
        <v>1.25</v>
      </c>
      <c r="G13"/>
    </row>
    <row r="14" spans="1:7">
      <c r="A14" s="18" t="s">
        <v>20</v>
      </c>
      <c r="B14" s="19">
        <v>625</v>
      </c>
      <c r="C14" s="16">
        <v>750</v>
      </c>
      <c r="D14" s="17">
        <f t="shared" si="1"/>
        <v>1.2</v>
      </c>
      <c r="E14" s="16">
        <v>850</v>
      </c>
      <c r="F14" s="17">
        <f t="shared" si="0"/>
        <v>1.36</v>
      </c>
      <c r="G14"/>
    </row>
    <row r="15" spans="1:7">
      <c r="A15" s="18" t="s">
        <v>21</v>
      </c>
      <c r="B15" s="19">
        <v>725</v>
      </c>
      <c r="C15" s="16">
        <v>695</v>
      </c>
      <c r="D15" s="17">
        <f t="shared" si="1"/>
        <v>0.95862068965517244</v>
      </c>
      <c r="E15" s="16">
        <v>900</v>
      </c>
      <c r="F15" s="17">
        <f t="shared" si="0"/>
        <v>1.2413793103448276</v>
      </c>
      <c r="G15"/>
    </row>
    <row r="16" spans="1:7">
      <c r="A16" s="18" t="s">
        <v>22</v>
      </c>
      <c r="B16" s="19">
        <v>725</v>
      </c>
      <c r="C16" s="16">
        <v>700</v>
      </c>
      <c r="D16" s="17">
        <f t="shared" si="1"/>
        <v>0.96551724137931039</v>
      </c>
      <c r="E16" s="16">
        <v>900</v>
      </c>
      <c r="F16" s="17">
        <f t="shared" si="0"/>
        <v>1.2413793103448276</v>
      </c>
      <c r="G16"/>
    </row>
    <row r="17" spans="1:8">
      <c r="A17" s="18" t="s">
        <v>23</v>
      </c>
      <c r="B17" s="19">
        <v>725</v>
      </c>
      <c r="C17" s="16">
        <v>700</v>
      </c>
      <c r="D17" s="17">
        <f t="shared" si="1"/>
        <v>0.96551724137931039</v>
      </c>
      <c r="E17" s="16">
        <v>900</v>
      </c>
      <c r="F17" s="17">
        <f t="shared" si="0"/>
        <v>1.2413793103448276</v>
      </c>
      <c r="G17"/>
    </row>
    <row r="18" spans="1:8" ht="16" thickBot="1">
      <c r="A18" s="39" t="s">
        <v>24</v>
      </c>
      <c r="B18" s="40">
        <v>725</v>
      </c>
      <c r="C18" s="41">
        <v>695</v>
      </c>
      <c r="D18" s="42">
        <f t="shared" si="1"/>
        <v>0.95862068965517244</v>
      </c>
      <c r="E18" s="41">
        <v>900</v>
      </c>
      <c r="F18" s="42">
        <f t="shared" si="0"/>
        <v>1.2413793103448276</v>
      </c>
      <c r="G18"/>
    </row>
    <row r="19" spans="1:8">
      <c r="A19" s="32" t="s">
        <v>25</v>
      </c>
      <c r="B19" s="33">
        <f>SUM(B11:B18)</f>
        <v>5325</v>
      </c>
      <c r="C19" s="35">
        <f>SUM(C11:C18)</f>
        <v>5485</v>
      </c>
      <c r="D19"/>
      <c r="E19" s="35">
        <f>SUM(E11:E18)</f>
        <v>6700</v>
      </c>
      <c r="G19"/>
    </row>
    <row r="20" spans="1:8">
      <c r="C20"/>
      <c r="D20"/>
      <c r="G20"/>
    </row>
    <row r="21" spans="1:8">
      <c r="A21" s="37" t="s">
        <v>37</v>
      </c>
      <c r="D21"/>
      <c r="G21"/>
    </row>
    <row r="22" spans="1:8">
      <c r="A22" s="38" t="s">
        <v>34</v>
      </c>
      <c r="B22" s="20">
        <f>C19*12</f>
        <v>65820</v>
      </c>
      <c r="C22"/>
      <c r="D22"/>
      <c r="G22"/>
    </row>
    <row r="23" spans="1:8">
      <c r="A23" s="38" t="s">
        <v>8</v>
      </c>
      <c r="B23" s="20">
        <f>B22*70%</f>
        <v>46074</v>
      </c>
      <c r="C23" t="s">
        <v>9</v>
      </c>
      <c r="D23"/>
      <c r="G23"/>
    </row>
    <row r="24" spans="1:8">
      <c r="A24" t="s">
        <v>35</v>
      </c>
      <c r="B24" s="22">
        <f>B22-B23</f>
        <v>19746</v>
      </c>
      <c r="C24"/>
      <c r="D24" s="15"/>
      <c r="E24" s="23"/>
    </row>
    <row r="25" spans="1:8">
      <c r="A25" t="s">
        <v>29</v>
      </c>
      <c r="B25" s="43">
        <f>B23/D3</f>
        <v>9.5987500000000003E-2</v>
      </c>
      <c r="C25"/>
      <c r="G25"/>
    </row>
    <row r="26" spans="1:8">
      <c r="G26" s="24"/>
      <c r="H26" s="20"/>
    </row>
    <row r="27" spans="1:8">
      <c r="G27" s="24"/>
      <c r="H27" s="20"/>
    </row>
    <row r="28" spans="1:8">
      <c r="A28" s="37" t="s">
        <v>36</v>
      </c>
      <c r="G28" s="24"/>
      <c r="H28" s="20"/>
    </row>
    <row r="29" spans="1:8" ht="16" hidden="1" thickBot="1">
      <c r="A29" s="38" t="s">
        <v>34</v>
      </c>
      <c r="B29" s="20">
        <f>C26*12</f>
        <v>0</v>
      </c>
      <c r="C29"/>
      <c r="G29" s="25" t="s">
        <v>10</v>
      </c>
      <c r="H29" s="26" t="e">
        <f>H28/#REF!</f>
        <v>#REF!</v>
      </c>
    </row>
    <row r="30" spans="1:8" hidden="1">
      <c r="A30" s="38" t="s">
        <v>8</v>
      </c>
      <c r="B30" s="20">
        <f>B29*70%</f>
        <v>0</v>
      </c>
      <c r="C30" t="s">
        <v>9</v>
      </c>
      <c r="G30"/>
    </row>
    <row r="31" spans="1:8">
      <c r="A31" s="38" t="s">
        <v>34</v>
      </c>
      <c r="B31" s="20">
        <f>E19*12</f>
        <v>80400</v>
      </c>
      <c r="C31"/>
      <c r="G31"/>
    </row>
    <row r="32" spans="1:8">
      <c r="A32" s="38" t="s">
        <v>8</v>
      </c>
      <c r="B32" s="20">
        <f>B31*70%</f>
        <v>56280</v>
      </c>
      <c r="C32" t="s">
        <v>9</v>
      </c>
      <c r="G32"/>
    </row>
    <row r="33" spans="1:9">
      <c r="A33" t="s">
        <v>35</v>
      </c>
      <c r="B33" s="22">
        <f>B31-B32</f>
        <v>24120</v>
      </c>
      <c r="C33"/>
      <c r="G33"/>
    </row>
    <row r="34" spans="1:9">
      <c r="A34" t="s">
        <v>29</v>
      </c>
      <c r="B34" s="43">
        <f>B32/D3</f>
        <v>0.11724999999999999</v>
      </c>
      <c r="C34"/>
      <c r="D34"/>
    </row>
    <row r="35" spans="1:9">
      <c r="C35"/>
      <c r="G35"/>
    </row>
    <row r="36" spans="1:9">
      <c r="C36"/>
      <c r="D36" s="28"/>
      <c r="E36" s="28"/>
      <c r="G36"/>
    </row>
    <row r="37" spans="1:9">
      <c r="D37"/>
      <c r="F37" s="28"/>
      <c r="G37" s="29"/>
      <c r="H37" s="28"/>
      <c r="I37" s="28"/>
    </row>
    <row r="38" spans="1:9">
      <c r="A38" s="27" t="s">
        <v>11</v>
      </c>
      <c r="F38" s="28"/>
      <c r="G38" s="29"/>
      <c r="H38" s="28"/>
      <c r="I38" s="28"/>
    </row>
    <row r="39" spans="1:9">
      <c r="A39" t="s">
        <v>12</v>
      </c>
      <c r="B39" s="30">
        <v>7790</v>
      </c>
    </row>
    <row r="40" spans="1:9">
      <c r="A40" t="s">
        <v>13</v>
      </c>
      <c r="B40" s="30">
        <v>9500</v>
      </c>
    </row>
    <row r="41" spans="1:9">
      <c r="A41" t="s">
        <v>14</v>
      </c>
      <c r="B41" s="30">
        <v>1000</v>
      </c>
    </row>
    <row r="43" spans="1:9">
      <c r="A43" s="21" t="s">
        <v>15</v>
      </c>
      <c r="B43" s="31">
        <f>SUM(B39:B42)</f>
        <v>18290</v>
      </c>
    </row>
    <row r="47" spans="1:9">
      <c r="A47" t="s">
        <v>16</v>
      </c>
    </row>
    <row r="48" spans="1:9">
      <c r="A48" t="s">
        <v>38</v>
      </c>
    </row>
    <row r="49" spans="1:7">
      <c r="A49" t="s">
        <v>39</v>
      </c>
      <c r="C49"/>
      <c r="D49"/>
      <c r="G49"/>
    </row>
    <row r="50" spans="1:7">
      <c r="C50"/>
      <c r="D50"/>
      <c r="G50"/>
    </row>
  </sheetData>
  <pageMargins left="0.75" right="0.75" top="1" bottom="1" header="0.5" footer="0.5"/>
  <pageSetup orientation="portrait" horizontalDpi="4294967292" verticalDpi="4294967292"/>
  <ignoredErrors>
    <ignoredError sqref="B3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Pro-Forma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DAVALOS</dc:creator>
  <cp:lastModifiedBy>MICHAEL DAVALOS</cp:lastModifiedBy>
  <dcterms:created xsi:type="dcterms:W3CDTF">2016-08-10T15:09:09Z</dcterms:created>
  <dcterms:modified xsi:type="dcterms:W3CDTF">2016-08-16T15:01:14Z</dcterms:modified>
</cp:coreProperties>
</file>